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Mahogany\doc\周明剑\战斗梳理\"/>
    </mc:Choice>
  </mc:AlternateContent>
  <xr:revisionPtr revIDLastSave="0" documentId="13_ncr:1_{0D751678-A25F-45B8-AFA8-52EBAA8E5220}" xr6:coauthVersionLast="47" xr6:coauthVersionMax="47" xr10:uidLastSave="{00000000-0000-0000-0000-000000000000}"/>
  <bookViews>
    <workbookView xWindow="4155" yWindow="3825" windowWidth="21600" windowHeight="11385" xr2:uid="{00000000-000D-0000-FFFF-FFFF00000000}"/>
  </bookViews>
  <sheets>
    <sheet name="数值计算模拟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7" i="1" l="1"/>
  <c r="A18" i="1"/>
  <c r="E4" i="1"/>
  <c r="D4" i="1"/>
  <c r="C4" i="1"/>
  <c r="B4" i="1"/>
</calcChain>
</file>

<file path=xl/sharedStrings.xml><?xml version="1.0" encoding="utf-8"?>
<sst xmlns="http://schemas.openxmlformats.org/spreadsheetml/2006/main" count="77" uniqueCount="74">
  <si>
    <t>玩家</t>
    <phoneticPr fontId="1" type="noConversion"/>
  </si>
  <si>
    <t>玩家硬直耐性</t>
    <phoneticPr fontId="1" type="noConversion"/>
  </si>
  <si>
    <t>玩家吹飞耐性</t>
    <phoneticPr fontId="1" type="noConversion"/>
  </si>
  <si>
    <t>玩家基础血量值</t>
    <phoneticPr fontId="1" type="noConversion"/>
  </si>
  <si>
    <t>玩家基础护盾值</t>
    <phoneticPr fontId="1" type="noConversion"/>
  </si>
  <si>
    <t>玩家护盾恢复间隔(s)</t>
    <phoneticPr fontId="1" type="noConversion"/>
  </si>
  <si>
    <t>玩家基础护盾恢复速率(值/s)</t>
    <phoneticPr fontId="1" type="noConversion"/>
  </si>
  <si>
    <t>怪物基础血量值</t>
    <phoneticPr fontId="1" type="noConversion"/>
  </si>
  <si>
    <t>怪物基础护盾值</t>
    <phoneticPr fontId="1" type="noConversion"/>
  </si>
  <si>
    <t>怪物基础护盾恢复速率(值/s)</t>
    <phoneticPr fontId="1" type="noConversion"/>
  </si>
  <si>
    <t>怪物护盾恢复间隔(s)</t>
    <phoneticPr fontId="1" type="noConversion"/>
  </si>
  <si>
    <t>怪物基础攻击数值</t>
    <phoneticPr fontId="1" type="noConversion"/>
  </si>
  <si>
    <t>怪物硬直耐性</t>
    <phoneticPr fontId="1" type="noConversion"/>
  </si>
  <si>
    <t>怪物吹飞耐性</t>
    <phoneticPr fontId="1" type="noConversion"/>
  </si>
  <si>
    <t>眩晕耐性</t>
    <phoneticPr fontId="1" type="noConversion"/>
  </si>
  <si>
    <t>鬼化血量比例</t>
    <phoneticPr fontId="1" type="noConversion"/>
  </si>
  <si>
    <t>眩晕条</t>
    <phoneticPr fontId="1" type="noConversion"/>
  </si>
  <si>
    <t>普通怪物A</t>
    <phoneticPr fontId="1" type="noConversion"/>
  </si>
  <si>
    <t>太刀</t>
    <phoneticPr fontId="1" type="noConversion"/>
  </si>
  <si>
    <t>短刀</t>
    <phoneticPr fontId="1" type="noConversion"/>
  </si>
  <si>
    <t>拳套</t>
    <phoneticPr fontId="1" type="noConversion"/>
  </si>
  <si>
    <t>锁链</t>
    <phoneticPr fontId="1" type="noConversion"/>
  </si>
  <si>
    <t>技能A（太刀近战轻击）</t>
    <phoneticPr fontId="1" type="noConversion"/>
  </si>
  <si>
    <t>玩家标准技能伤害数值A</t>
    <phoneticPr fontId="1" type="noConversion"/>
  </si>
  <si>
    <t>技能输出平均比例</t>
    <phoneticPr fontId="1" type="noConversion"/>
  </si>
  <si>
    <t>武器</t>
    <phoneticPr fontId="1" type="noConversion"/>
  </si>
  <si>
    <t>标准连招树长</t>
    <phoneticPr fontId="1" type="noConversion"/>
  </si>
  <si>
    <t>武器平均攻速</t>
    <phoneticPr fontId="1" type="noConversion"/>
  </si>
  <si>
    <t>以玩家的的数据作为基础计算</t>
    <phoneticPr fontId="1" type="noConversion"/>
  </si>
  <si>
    <t>普通怪物技能输出单位B</t>
    <phoneticPr fontId="1" type="noConversion"/>
  </si>
  <si>
    <t>普通小怪A打死玩家需要10秒</t>
    <phoneticPr fontId="1" type="noConversion"/>
  </si>
  <si>
    <t>击杀怪物时间期望(s)</t>
    <phoneticPr fontId="1" type="noConversion"/>
  </si>
  <si>
    <t>普通小怪A</t>
    <phoneticPr fontId="1" type="noConversion"/>
  </si>
  <si>
    <t>备注</t>
    <phoneticPr fontId="1" type="noConversion"/>
  </si>
  <si>
    <t>一套打死，作为连招树长参考</t>
    <phoneticPr fontId="1" type="noConversion"/>
  </si>
  <si>
    <t>怪物击杀期望</t>
    <phoneticPr fontId="1" type="noConversion"/>
  </si>
  <si>
    <t>武器类型</t>
    <phoneticPr fontId="1" type="noConversion"/>
  </si>
  <si>
    <t>单个技能伤害补正</t>
    <phoneticPr fontId="1" type="noConversion"/>
  </si>
  <si>
    <t>输入类型</t>
    <phoneticPr fontId="1" type="noConversion"/>
  </si>
  <si>
    <t>输入类型（轻击/重击）</t>
    <phoneticPr fontId="1" type="noConversion"/>
  </si>
  <si>
    <t>轻击</t>
    <phoneticPr fontId="1" type="noConversion"/>
  </si>
  <si>
    <t>输入补正</t>
    <phoneticPr fontId="1" type="noConversion"/>
  </si>
  <si>
    <t>重击</t>
    <phoneticPr fontId="1" type="noConversion"/>
  </si>
  <si>
    <t>攻击属性</t>
    <phoneticPr fontId="1" type="noConversion"/>
  </si>
  <si>
    <t>无</t>
    <phoneticPr fontId="1" type="noConversion"/>
  </si>
  <si>
    <t>攻击属性补正</t>
    <phoneticPr fontId="1" type="noConversion"/>
  </si>
  <si>
    <t>魂（斩）</t>
    <phoneticPr fontId="1" type="noConversion"/>
  </si>
  <si>
    <t>魄（打）</t>
    <phoneticPr fontId="1" type="noConversion"/>
  </si>
  <si>
    <t>斩</t>
    <phoneticPr fontId="1" type="noConversion"/>
  </si>
  <si>
    <t>玩家单个技能伤害期望=玩家对应技能单hit伤害之和</t>
    <phoneticPr fontId="1" type="noConversion"/>
  </si>
  <si>
    <t>那么该技能伤害是</t>
    <phoneticPr fontId="1" type="noConversion"/>
  </si>
  <si>
    <t>1hit</t>
    <phoneticPr fontId="1" type="noConversion"/>
  </si>
  <si>
    <t>2hit</t>
    <phoneticPr fontId="1" type="noConversion"/>
  </si>
  <si>
    <t>3hit</t>
    <phoneticPr fontId="1" type="noConversion"/>
  </si>
  <si>
    <t>硬直等级</t>
    <phoneticPr fontId="1" type="noConversion"/>
  </si>
  <si>
    <t>该技能累计的眩晕值</t>
    <phoneticPr fontId="1" type="noConversion"/>
  </si>
  <si>
    <t>100*0.2*1.2*1*1.2*0.8</t>
    <phoneticPr fontId="1" type="noConversion"/>
  </si>
  <si>
    <t>100*0.3*1.2*1*1.2*0.8</t>
    <phoneticPr fontId="1" type="noConversion"/>
  </si>
  <si>
    <t>100*0.7*1.2*1*1.2*0.8</t>
    <phoneticPr fontId="1" type="noConversion"/>
  </si>
  <si>
    <t>玩家标准处决数值A</t>
    <phoneticPr fontId="1" type="noConversion"/>
  </si>
  <si>
    <t>伤害额外修正</t>
    <phoneticPr fontId="1" type="noConversion"/>
  </si>
  <si>
    <t>眩晕值额外修正</t>
    <phoneticPr fontId="1" type="noConversion"/>
  </si>
  <si>
    <t>处决值额外修正</t>
    <phoneticPr fontId="1" type="noConversion"/>
  </si>
  <si>
    <t>玩家标准眩晕累计数值A</t>
    <phoneticPr fontId="1" type="noConversion"/>
  </si>
  <si>
    <t>玩家技能单hit眩晕值计算=玩家标准眩晕累计数值A*时间轴上分配的倍率*眩晕值额外修正</t>
    <phoneticPr fontId="1" type="noConversion"/>
  </si>
  <si>
    <t>玩家技能单hit伤害计算=玩家标准技能伤害数值A*时间轴上分配的倍率*输入类型倍率*武器倍率*攻击属性倍率*额外修正</t>
    <phoneticPr fontId="1" type="noConversion"/>
  </si>
  <si>
    <t>玩家单个技能眩晕值累计期望=玩家对应技能单hit眩晕值之和</t>
    <phoneticPr fontId="1" type="noConversion"/>
  </si>
  <si>
    <t>玩家单个技能处决值累计期望=玩家对应技能单hit处决值之和</t>
    <phoneticPr fontId="1" type="noConversion"/>
  </si>
  <si>
    <t>玩家技能单hit处决值计算=玩家标准处决累计数值A*时间轴上分配的倍率*处决值额外修正</t>
    <phoneticPr fontId="1" type="noConversion"/>
  </si>
  <si>
    <t>比如现在有一个太刀，斩属性重击技能在时间轴上有三段命中伤害，前两下打得轻，最后一段打得重，于是比例分配分别配置0.2和0.3，第三下配0.7，然后由于附带吹飞效果，伤害额外修正0.8</t>
    <phoneticPr fontId="1" type="noConversion"/>
  </si>
  <si>
    <t>该技能累计的处决值</t>
    <phoneticPr fontId="1" type="noConversion"/>
  </si>
  <si>
    <t>50*0.2*1</t>
    <phoneticPr fontId="1" type="noConversion"/>
  </si>
  <si>
    <t>50*0.3*1</t>
    <phoneticPr fontId="1" type="noConversion"/>
  </si>
  <si>
    <t>50*0.7*1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</si>
</sst>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50"/>
  <sheetViews>
    <sheetView tabSelected="1" topLeftCell="A25" zoomScaleNormal="100" workbookViewId="0">
      <selection activeCell="A34" sqref="A34"/>
    </sheetView>
  </sheetViews>
  <sheetFormatPr defaultRowHeight="14.25" x14ac:dyDescent="0.2"/>
  <cols>
    <col min="1" max="1" width="25.125" style="2" customWidth="1"/>
    <col min="2" max="2" width="25.75" style="2" customWidth="1"/>
    <col min="3" max="3" width="26.625" style="2" customWidth="1"/>
    <col min="4" max="4" width="27" style="2" customWidth="1"/>
    <col min="5" max="5" width="26.875" style="2" customWidth="1"/>
    <col min="6" max="6" width="23.5" style="2" customWidth="1"/>
    <col min="7" max="7" width="22.125" style="2" customWidth="1"/>
    <col min="8" max="8" width="21.75" style="2" customWidth="1"/>
    <col min="9" max="9" width="15.75" style="2" customWidth="1"/>
    <col min="10" max="10" width="18.25" style="2" customWidth="1"/>
    <col min="11" max="11" width="14.25" style="2" customWidth="1"/>
    <col min="12" max="12" width="14.5" style="2" customWidth="1"/>
    <col min="13" max="16384" width="9" style="2"/>
  </cols>
  <sheetData>
    <row r="2" spans="1:10" s="5" customFormat="1" x14ac:dyDescent="0.2">
      <c r="A2" s="3" t="s">
        <v>25</v>
      </c>
      <c r="B2" s="3" t="s">
        <v>18</v>
      </c>
      <c r="C2" s="3" t="s">
        <v>19</v>
      </c>
      <c r="D2" s="3" t="s">
        <v>20</v>
      </c>
      <c r="E2" s="3" t="s">
        <v>21</v>
      </c>
    </row>
    <row r="3" spans="1:10" s="6" customFormat="1" x14ac:dyDescent="0.2">
      <c r="A3" s="7" t="s">
        <v>27</v>
      </c>
      <c r="B3" s="7">
        <v>0.6</v>
      </c>
      <c r="C3" s="7">
        <v>0.4</v>
      </c>
      <c r="D3" s="7">
        <v>0.6</v>
      </c>
      <c r="E3" s="7">
        <v>0.6</v>
      </c>
    </row>
    <row r="4" spans="1:10" s="6" customFormat="1" x14ac:dyDescent="0.2">
      <c r="A4" s="3" t="s">
        <v>26</v>
      </c>
      <c r="B4" s="4">
        <f>B21/B3</f>
        <v>5</v>
      </c>
      <c r="C4" s="4">
        <f>B21/C3</f>
        <v>7.5</v>
      </c>
      <c r="D4" s="4">
        <f>B21/D3</f>
        <v>5</v>
      </c>
      <c r="E4" s="4">
        <f>B21/E3</f>
        <v>5</v>
      </c>
    </row>
    <row r="5" spans="1:10" s="6" customFormat="1" x14ac:dyDescent="0.2">
      <c r="A5" s="9" t="s">
        <v>37</v>
      </c>
      <c r="B5" s="4">
        <v>1</v>
      </c>
      <c r="C5" s="4">
        <v>0.8</v>
      </c>
      <c r="D5" s="4">
        <v>1</v>
      </c>
      <c r="E5" s="4">
        <v>1</v>
      </c>
    </row>
    <row r="6" spans="1:10" s="6" customFormat="1" x14ac:dyDescent="0.2"/>
    <row r="7" spans="1:10" s="5" customFormat="1" x14ac:dyDescent="0.2">
      <c r="A7" s="9" t="s">
        <v>38</v>
      </c>
      <c r="B7" s="9" t="s">
        <v>40</v>
      </c>
      <c r="C7" s="9" t="s">
        <v>42</v>
      </c>
    </row>
    <row r="8" spans="1:10" s="6" customFormat="1" x14ac:dyDescent="0.2">
      <c r="A8" s="9" t="s">
        <v>41</v>
      </c>
      <c r="B8" s="4">
        <v>1</v>
      </c>
      <c r="C8" s="4">
        <v>1.2</v>
      </c>
    </row>
    <row r="9" spans="1:10" s="6" customFormat="1" x14ac:dyDescent="0.2">
      <c r="A9" s="5"/>
    </row>
    <row r="10" spans="1:10" s="5" customFormat="1" x14ac:dyDescent="0.2">
      <c r="A10" s="9" t="s">
        <v>43</v>
      </c>
      <c r="B10" s="9" t="s">
        <v>46</v>
      </c>
      <c r="C10" s="9" t="s">
        <v>47</v>
      </c>
      <c r="D10" s="9" t="s">
        <v>44</v>
      </c>
    </row>
    <row r="11" spans="1:10" s="6" customFormat="1" x14ac:dyDescent="0.2">
      <c r="A11" s="9" t="s">
        <v>45</v>
      </c>
      <c r="B11" s="4">
        <v>1.2</v>
      </c>
      <c r="C11" s="4">
        <v>0.8</v>
      </c>
      <c r="D11" s="4">
        <v>1</v>
      </c>
    </row>
    <row r="13" spans="1:10" x14ac:dyDescent="0.2">
      <c r="A13" s="1" t="s">
        <v>28</v>
      </c>
    </row>
    <row r="14" spans="1:10" s="6" customFormat="1" x14ac:dyDescent="0.2">
      <c r="A14" s="15" t="s">
        <v>0</v>
      </c>
      <c r="B14" s="7" t="s">
        <v>3</v>
      </c>
      <c r="C14" s="7" t="s">
        <v>4</v>
      </c>
      <c r="D14" s="7" t="s">
        <v>6</v>
      </c>
      <c r="E14" s="7" t="s">
        <v>5</v>
      </c>
      <c r="F14" s="7" t="s">
        <v>23</v>
      </c>
      <c r="G14" s="8" t="s">
        <v>63</v>
      </c>
      <c r="H14" s="8" t="s">
        <v>59</v>
      </c>
      <c r="I14" s="7" t="s">
        <v>1</v>
      </c>
      <c r="J14" s="7" t="s">
        <v>2</v>
      </c>
    </row>
    <row r="15" spans="1:10" s="6" customFormat="1" x14ac:dyDescent="0.2">
      <c r="A15" s="15"/>
      <c r="B15" s="7">
        <v>1000</v>
      </c>
      <c r="C15" s="7">
        <v>200</v>
      </c>
      <c r="D15" s="7">
        <v>50</v>
      </c>
      <c r="E15" s="7">
        <v>5</v>
      </c>
      <c r="F15" s="7">
        <v>100</v>
      </c>
      <c r="G15" s="8">
        <v>50</v>
      </c>
      <c r="H15" s="8">
        <v>50</v>
      </c>
      <c r="I15" s="7">
        <v>1</v>
      </c>
      <c r="J15" s="7">
        <v>1</v>
      </c>
    </row>
    <row r="17" spans="1:12" x14ac:dyDescent="0.2">
      <c r="A17" s="3" t="s">
        <v>29</v>
      </c>
      <c r="B17" s="7" t="s">
        <v>30</v>
      </c>
    </row>
    <row r="18" spans="1:12" x14ac:dyDescent="0.2">
      <c r="A18" s="4">
        <f>(B15+C15)/B18</f>
        <v>120</v>
      </c>
      <c r="B18" s="7">
        <v>10</v>
      </c>
    </row>
    <row r="20" spans="1:12" x14ac:dyDescent="0.2">
      <c r="A20" s="3" t="s">
        <v>35</v>
      </c>
      <c r="B20" s="3" t="s">
        <v>31</v>
      </c>
      <c r="C20" s="3" t="s">
        <v>33</v>
      </c>
    </row>
    <row r="21" spans="1:12" x14ac:dyDescent="0.2">
      <c r="A21" s="7" t="s">
        <v>32</v>
      </c>
      <c r="B21" s="7">
        <v>3</v>
      </c>
      <c r="C21" s="7" t="s">
        <v>34</v>
      </c>
    </row>
    <row r="26" spans="1:12" x14ac:dyDescent="0.2">
      <c r="A26" s="16" t="s">
        <v>17</v>
      </c>
      <c r="B26" s="3" t="s">
        <v>7</v>
      </c>
      <c r="C26" s="3" t="s">
        <v>24</v>
      </c>
      <c r="D26" s="3" t="s">
        <v>8</v>
      </c>
      <c r="E26" s="3" t="s">
        <v>9</v>
      </c>
      <c r="F26" s="3" t="s">
        <v>10</v>
      </c>
      <c r="G26" s="3" t="s">
        <v>11</v>
      </c>
      <c r="H26" s="3" t="s">
        <v>12</v>
      </c>
      <c r="I26" s="3" t="s">
        <v>13</v>
      </c>
      <c r="J26" s="3" t="s">
        <v>14</v>
      </c>
      <c r="K26" s="3" t="s">
        <v>16</v>
      </c>
      <c r="L26" s="3" t="s">
        <v>15</v>
      </c>
    </row>
    <row r="27" spans="1:12" x14ac:dyDescent="0.2">
      <c r="A27" s="16"/>
      <c r="B27" s="4">
        <f>B21/B3*F15-D27</f>
        <v>500</v>
      </c>
      <c r="C27" s="4">
        <v>1</v>
      </c>
      <c r="D27" s="4">
        <v>0</v>
      </c>
      <c r="E27" s="4">
        <v>0</v>
      </c>
      <c r="F27" s="4">
        <v>0</v>
      </c>
      <c r="G27" s="4">
        <v>100</v>
      </c>
      <c r="H27" s="4">
        <v>1</v>
      </c>
      <c r="I27" s="4">
        <v>1</v>
      </c>
      <c r="J27" s="4">
        <v>0</v>
      </c>
      <c r="K27" s="4">
        <v>500</v>
      </c>
      <c r="L27" s="4">
        <v>0.3</v>
      </c>
    </row>
    <row r="32" spans="1:12" ht="15.75" x14ac:dyDescent="0.2">
      <c r="A32" s="12" t="s">
        <v>65</v>
      </c>
    </row>
    <row r="33" spans="1:4" ht="15.75" x14ac:dyDescent="0.2">
      <c r="A33" s="12" t="s">
        <v>64</v>
      </c>
    </row>
    <row r="34" spans="1:4" ht="15.75" x14ac:dyDescent="0.2">
      <c r="A34" s="12" t="s">
        <v>68</v>
      </c>
    </row>
    <row r="35" spans="1:4" ht="15.75" x14ac:dyDescent="0.2">
      <c r="A35" s="12"/>
    </row>
    <row r="36" spans="1:4" x14ac:dyDescent="0.2">
      <c r="A36" s="13" t="s">
        <v>49</v>
      </c>
    </row>
    <row r="37" spans="1:4" x14ac:dyDescent="0.2">
      <c r="A37" s="13" t="s">
        <v>66</v>
      </c>
    </row>
    <row r="38" spans="1:4" x14ac:dyDescent="0.2">
      <c r="A38" s="13" t="s">
        <v>67</v>
      </c>
    </row>
    <row r="40" spans="1:4" x14ac:dyDescent="0.2">
      <c r="A40" s="11" t="s">
        <v>69</v>
      </c>
    </row>
    <row r="41" spans="1:4" s="10" customFormat="1" x14ac:dyDescent="0.2">
      <c r="A41" s="9"/>
      <c r="B41" s="9" t="s">
        <v>51</v>
      </c>
      <c r="C41" s="9" t="s">
        <v>52</v>
      </c>
      <c r="D41" s="9" t="s">
        <v>53</v>
      </c>
    </row>
    <row r="42" spans="1:4" s="10" customFormat="1" x14ac:dyDescent="0.2">
      <c r="A42" s="9" t="s">
        <v>50</v>
      </c>
      <c r="B42" s="14" t="s">
        <v>56</v>
      </c>
      <c r="C42" s="14" t="s">
        <v>57</v>
      </c>
      <c r="D42" s="14" t="s">
        <v>58</v>
      </c>
    </row>
    <row r="43" spans="1:4" x14ac:dyDescent="0.2">
      <c r="A43" s="9" t="s">
        <v>55</v>
      </c>
      <c r="B43" s="14">
        <v>0</v>
      </c>
      <c r="C43" s="14">
        <v>0</v>
      </c>
      <c r="D43" s="14">
        <v>0</v>
      </c>
    </row>
    <row r="44" spans="1:4" s="10" customFormat="1" x14ac:dyDescent="0.2">
      <c r="A44" s="9" t="s">
        <v>70</v>
      </c>
      <c r="B44" s="14" t="s">
        <v>71</v>
      </c>
      <c r="C44" s="14" t="s">
        <v>72</v>
      </c>
      <c r="D44" s="14" t="s">
        <v>73</v>
      </c>
    </row>
    <row r="47" spans="1:4" s="1" customFormat="1" x14ac:dyDescent="0.2"/>
    <row r="49" spans="1:8" s="10" customFormat="1" x14ac:dyDescent="0.2">
      <c r="A49" s="17" t="s">
        <v>22</v>
      </c>
      <c r="B49" s="10" t="s">
        <v>36</v>
      </c>
      <c r="C49" s="10" t="s">
        <v>39</v>
      </c>
      <c r="D49" s="10" t="s">
        <v>43</v>
      </c>
      <c r="E49" s="10" t="s">
        <v>60</v>
      </c>
      <c r="F49" s="10" t="s">
        <v>61</v>
      </c>
      <c r="G49" s="10" t="s">
        <v>62</v>
      </c>
      <c r="H49" s="10" t="s">
        <v>54</v>
      </c>
    </row>
    <row r="50" spans="1:8" x14ac:dyDescent="0.2">
      <c r="A50" s="17"/>
      <c r="B50" s="2" t="s">
        <v>18</v>
      </c>
      <c r="C50" s="2" t="s">
        <v>40</v>
      </c>
      <c r="D50" s="2" t="s">
        <v>48</v>
      </c>
      <c r="E50" s="2">
        <v>1</v>
      </c>
      <c r="F50" s="2">
        <v>1</v>
      </c>
      <c r="G50" s="2">
        <v>1</v>
      </c>
      <c r="H50" s="2">
        <v>1</v>
      </c>
    </row>
  </sheetData>
  <mergeCells count="3">
    <mergeCell ref="A14:A15"/>
    <mergeCell ref="A26:A27"/>
    <mergeCell ref="A49:A5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数值计算模拟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2022-04-05T09:50:11Z</dcterms:modified>
</cp:coreProperties>
</file>